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1655" windowHeight="6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<sst xmlns="http://schemas.openxmlformats.org/spreadsheetml/2006/main" count="51" uniqueCount="33">
  <si>
    <t>TAX COLLECTED ON AVIATION GASOLINE 6.4 CENTS</t>
  </si>
  <si>
    <t>NET</t>
  </si>
  <si>
    <t xml:space="preserve"> </t>
  </si>
  <si>
    <t>GROSS</t>
  </si>
  <si>
    <t>EXEMPT</t>
  </si>
  <si>
    <t>2%</t>
  </si>
  <si>
    <t>TAXABLE</t>
  </si>
  <si>
    <t>GOVERNMENTAL</t>
  </si>
  <si>
    <t>TOTAL</t>
  </si>
  <si>
    <t>GALLONS</t>
  </si>
  <si>
    <t>SALES</t>
  </si>
  <si>
    <t>ALLOWANCE</t>
  </si>
  <si>
    <t>EXEMPTIONS</t>
  </si>
  <si>
    <t>COLLECTIONS</t>
  </si>
  <si>
    <t>July</t>
  </si>
  <si>
    <t>August</t>
  </si>
  <si>
    <t>September</t>
  </si>
  <si>
    <t>October</t>
  </si>
  <si>
    <t>November</t>
  </si>
  <si>
    <t>December</t>
  </si>
  <si>
    <t>January</t>
  </si>
  <si>
    <t>February</t>
  </si>
  <si>
    <t>March</t>
  </si>
  <si>
    <t>April</t>
  </si>
  <si>
    <t>May</t>
  </si>
  <si>
    <t>June</t>
  </si>
  <si>
    <t>Total</t>
  </si>
  <si>
    <t>MISSISSIPPI DEPARTMENT OF REVENUE</t>
  </si>
  <si>
    <t>FISCAL YEAR ENDING JUNE 30, 2015</t>
  </si>
  <si>
    <t>The reporting method for the monthly and fiscal year reports for Petroleum Tax has changed.  Starting from the September 2014 filing period going forward, the total due will no longer equal the total collected for each period.  The Gross Gallons, Exempt Sales, 2% Allowance, Net Taxable Gallons, Government Exemptions, and Tax Due will reflect the return totals for the return period.  The Collections will reflect the total collected during that period.  The total reported and the total collected will no longer match.  Additional changes may be forthcoming before this format is finalized.</t>
  </si>
  <si>
    <t>Adjustments for Prior to October 2014</t>
  </si>
  <si>
    <t>TAX (Including</t>
  </si>
  <si>
    <t>Penalty and Credit)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</si>
</sst>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quot;$&quot;* #,##0_);_(&quot;$&quot;* \(#,##0\);_(&quot;$&quot;* &quot;0&quot;_);_(@_)"/>
    <numFmt numFmtId="169" formatCode="&quot;Yes&quot;;&quot;Yes&quot;;&quot;No&quot;"/>
    <numFmt numFmtId="170" formatCode="&quot;True&quot;;&quot;True&quot;;&quot;False&quot;"/>
    <numFmt numFmtId="171" formatCode="&quot;On&quot;;&quot;On&quot;;&quot;Off&quot;"/>
    <numFmt numFmtId="172" formatCode="[$€-2]\ #,##0.00_);[Red]\([$€-2]\ #,##0.00\)"/>
  </numFmts>
  <fonts count="36">
    <font>
      <sz val="10"/>
      <name val="Arial"/>
      <family val="0"/>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Alignment="1">
      <alignment/>
    </xf>
    <xf numFmtId="165" fontId="0" fillId="0" borderId="0" xfId="42" applyNumberFormat="1" applyFont="1" applyAlignment="1">
      <alignment/>
    </xf>
    <xf numFmtId="167" fontId="0" fillId="0" borderId="0" xfId="44" applyNumberFormat="1" applyFont="1" applyAlignment="1">
      <alignment/>
    </xf>
    <xf numFmtId="167" fontId="0" fillId="0" borderId="0" xfId="0" applyNumberFormat="1" applyAlignment="1">
      <alignment/>
    </xf>
    <xf numFmtId="165" fontId="0" fillId="0" borderId="0" xfId="0" applyNumberFormat="1" applyAlignment="1">
      <alignment/>
    </xf>
    <xf numFmtId="168" fontId="0" fillId="0" borderId="0" xfId="44" applyNumberFormat="1" applyFont="1" applyAlignment="1">
      <alignmen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C1">
      <selection activeCell="J36" sqref="J36"/>
    </sheetView>
  </sheetViews>
  <sheetFormatPr defaultColWidth="9.140625" defaultRowHeight="12.75"/>
  <cols>
    <col min="1" max="1" width="14.28125" style="0" customWidth="1"/>
    <col min="2" max="2" width="12.57421875" style="0" customWidth="1"/>
    <col min="3" max="3" width="11.421875" style="0" customWidth="1"/>
    <col min="4" max="4" width="13.57421875" style="0" customWidth="1"/>
    <col min="5" max="5" width="12.8515625" style="0" customWidth="1"/>
    <col min="6" max="6" width="12.28125" style="0" customWidth="1"/>
    <col min="7" max="7" width="11.57421875" style="0" customWidth="1"/>
    <col min="8" max="8" width="16.140625" style="0" customWidth="1"/>
    <col min="9" max="9" width="17.00390625" style="0" bestFit="1" customWidth="1"/>
    <col min="10" max="10" width="14.57421875" style="0" customWidth="1"/>
    <col min="12" max="12" width="11.28125" style="0" bestFit="1" customWidth="1"/>
    <col min="14" max="18" width="12.00390625" style="0" customWidth="1"/>
    <col min="19" max="19" width="16.57421875" style="0" bestFit="1" customWidth="1"/>
    <col min="20" max="20" width="17.00390625" style="0" bestFit="1" customWidth="1"/>
    <col min="21" max="21" width="13.8515625" style="0" bestFit="1" customWidth="1"/>
    <col min="22" max="23" width="12.00390625" style="0" customWidth="1"/>
  </cols>
  <sheetData>
    <row r="1" ht="12.75">
      <c r="D1" t="s">
        <v>27</v>
      </c>
    </row>
    <row r="2" ht="12.75">
      <c r="D2" t="s">
        <v>0</v>
      </c>
    </row>
    <row r="3" ht="12.75">
      <c r="D3" s="6" t="s">
        <v>28</v>
      </c>
    </row>
    <row r="7" spans="4:7" ht="12.75">
      <c r="D7" s="8"/>
      <c r="E7" s="8"/>
      <c r="F7" s="8"/>
      <c r="G7" s="8" t="s">
        <v>1</v>
      </c>
    </row>
    <row r="8" spans="1:10" ht="12.75">
      <c r="A8" t="s">
        <v>2</v>
      </c>
      <c r="B8" t="s">
        <v>3</v>
      </c>
      <c r="C8" t="s">
        <v>2</v>
      </c>
      <c r="D8" s="8" t="s">
        <v>3</v>
      </c>
      <c r="E8" s="8" t="s">
        <v>4</v>
      </c>
      <c r="F8" s="8" t="s">
        <v>5</v>
      </c>
      <c r="G8" s="8" t="s">
        <v>6</v>
      </c>
      <c r="H8" s="8" t="s">
        <v>7</v>
      </c>
      <c r="I8" s="8" t="s">
        <v>31</v>
      </c>
      <c r="J8" s="8" t="s">
        <v>8</v>
      </c>
    </row>
    <row r="9" spans="2:10" ht="12.75">
      <c r="B9" t="s">
        <v>9</v>
      </c>
      <c r="D9" s="8" t="s">
        <v>9</v>
      </c>
      <c r="E9" s="8" t="s">
        <v>10</v>
      </c>
      <c r="F9" s="8" t="s">
        <v>11</v>
      </c>
      <c r="G9" s="8" t="s">
        <v>9</v>
      </c>
      <c r="H9" s="8" t="s">
        <v>12</v>
      </c>
      <c r="I9" s="8" t="s">
        <v>32</v>
      </c>
      <c r="J9" s="8" t="s">
        <v>13</v>
      </c>
    </row>
    <row r="11" spans="1:3" ht="12.75">
      <c r="A11" t="s">
        <v>30</v>
      </c>
      <c r="C11" t="s">
        <v>30</v>
      </c>
    </row>
    <row r="12" spans="2:10" ht="12.75">
      <c r="B12" s="1">
        <v>8221</v>
      </c>
      <c r="D12" s="1">
        <v>8221</v>
      </c>
      <c r="E12" s="1">
        <v>0</v>
      </c>
      <c r="F12" s="1">
        <v>164</v>
      </c>
      <c r="G12" s="1">
        <v>8057</v>
      </c>
      <c r="H12" s="2">
        <v>0</v>
      </c>
      <c r="I12" s="2">
        <v>515.65</v>
      </c>
      <c r="J12" s="2">
        <v>0</v>
      </c>
    </row>
    <row r="14" spans="1:3" ht="12.75">
      <c r="A14">
        <v>2014</v>
      </c>
      <c r="C14">
        <v>2014</v>
      </c>
    </row>
    <row r="16" spans="1:12" ht="12.75">
      <c r="A16" t="s">
        <v>14</v>
      </c>
      <c r="B16" s="1">
        <v>433762</v>
      </c>
      <c r="C16" t="s">
        <v>14</v>
      </c>
      <c r="D16" s="1">
        <v>433762</v>
      </c>
      <c r="E16" s="1">
        <v>337497</v>
      </c>
      <c r="F16" s="1">
        <v>1926</v>
      </c>
      <c r="G16" s="1">
        <v>94339</v>
      </c>
      <c r="H16" s="5">
        <v>0</v>
      </c>
      <c r="I16" s="2">
        <f>6037.7-340</f>
        <v>5697.7</v>
      </c>
      <c r="J16" s="3">
        <v>5698</v>
      </c>
      <c r="K16" s="3"/>
      <c r="L16" s="3"/>
    </row>
    <row r="17" spans="1:12" ht="12.75">
      <c r="A17" t="s">
        <v>15</v>
      </c>
      <c r="B17" s="1">
        <v>384664</v>
      </c>
      <c r="C17" t="s">
        <v>15</v>
      </c>
      <c r="D17" s="1">
        <v>384664</v>
      </c>
      <c r="E17" s="1">
        <v>263247</v>
      </c>
      <c r="F17" s="1">
        <v>2249</v>
      </c>
      <c r="G17" s="1">
        <v>118988</v>
      </c>
      <c r="H17" s="5">
        <v>0</v>
      </c>
      <c r="I17" s="2">
        <f>7615.23-655</f>
        <v>6960.23</v>
      </c>
      <c r="J17" s="3">
        <v>6960</v>
      </c>
      <c r="K17" s="3"/>
      <c r="L17" s="3"/>
    </row>
    <row r="18" spans="1:12" ht="12.75">
      <c r="A18" t="s">
        <v>16</v>
      </c>
      <c r="B18" s="1">
        <v>399837</v>
      </c>
      <c r="C18" t="s">
        <v>16</v>
      </c>
      <c r="D18" s="1">
        <v>399837</v>
      </c>
      <c r="E18" s="1">
        <v>251338</v>
      </c>
      <c r="F18" s="1">
        <v>2972</v>
      </c>
      <c r="G18" s="1">
        <v>145527</v>
      </c>
      <c r="H18" s="5">
        <v>132.3</v>
      </c>
      <c r="I18" s="2">
        <v>9181</v>
      </c>
      <c r="J18" s="3">
        <v>9181</v>
      </c>
      <c r="K18" s="3"/>
      <c r="L18" s="3"/>
    </row>
    <row r="19" spans="1:12" ht="12.75">
      <c r="A19" t="s">
        <v>17</v>
      </c>
      <c r="B19" s="1">
        <v>422033</v>
      </c>
      <c r="C19" t="s">
        <v>17</v>
      </c>
      <c r="D19" s="1">
        <v>422033</v>
      </c>
      <c r="E19" s="1">
        <v>280707</v>
      </c>
      <c r="F19" s="1">
        <v>2826</v>
      </c>
      <c r="G19" s="1">
        <f aca="true" t="shared" si="0" ref="G19:G27">D19-E19-F19</f>
        <v>138500</v>
      </c>
      <c r="H19" s="5">
        <v>195.8</v>
      </c>
      <c r="I19" s="2">
        <v>8668.2</v>
      </c>
      <c r="J19" s="3">
        <v>11006.02</v>
      </c>
      <c r="K19" s="3"/>
      <c r="L19" s="3"/>
    </row>
    <row r="20" spans="1:12" ht="12.75">
      <c r="A20" t="s">
        <v>18</v>
      </c>
      <c r="B20" s="1">
        <v>431972</v>
      </c>
      <c r="C20" t="s">
        <v>18</v>
      </c>
      <c r="D20" s="1">
        <v>431972</v>
      </c>
      <c r="E20" s="1">
        <v>254069</v>
      </c>
      <c r="F20" s="1">
        <v>3557</v>
      </c>
      <c r="G20" s="1">
        <f t="shared" si="0"/>
        <v>174346</v>
      </c>
      <c r="H20" s="5">
        <v>476.28</v>
      </c>
      <c r="I20" s="2">
        <v>10681.87</v>
      </c>
      <c r="J20" s="3">
        <v>4237.34</v>
      </c>
      <c r="K20" s="3"/>
      <c r="L20" s="3"/>
    </row>
    <row r="21" spans="1:12" ht="12.75">
      <c r="A21" t="s">
        <v>19</v>
      </c>
      <c r="B21" s="1">
        <v>373589</v>
      </c>
      <c r="C21" t="s">
        <v>19</v>
      </c>
      <c r="D21" s="1">
        <v>373589</v>
      </c>
      <c r="E21" s="1">
        <v>317222</v>
      </c>
      <c r="F21" s="1">
        <v>1128</v>
      </c>
      <c r="G21" s="1">
        <f t="shared" si="0"/>
        <v>55239</v>
      </c>
      <c r="H21" s="5">
        <v>439.23</v>
      </c>
      <c r="I21" s="2">
        <v>3096.07</v>
      </c>
      <c r="J21" s="3">
        <v>15327.75</v>
      </c>
      <c r="K21" s="3"/>
      <c r="L21" s="3"/>
    </row>
    <row r="22" spans="7:12" ht="12.75">
      <c r="G22" s="1">
        <f t="shared" si="0"/>
        <v>0</v>
      </c>
      <c r="L22" s="3"/>
    </row>
    <row r="23" spans="1:12" ht="12.75">
      <c r="A23">
        <v>2015</v>
      </c>
      <c r="C23">
        <v>2015</v>
      </c>
      <c r="G23" s="1">
        <f t="shared" si="0"/>
        <v>0</v>
      </c>
      <c r="L23" s="3"/>
    </row>
    <row r="24" spans="7:12" ht="12.75">
      <c r="G24" s="1">
        <f t="shared" si="0"/>
        <v>0</v>
      </c>
      <c r="L24" s="3"/>
    </row>
    <row r="25" spans="1:12" ht="12.75">
      <c r="A25" t="s">
        <v>20</v>
      </c>
      <c r="B25" s="1">
        <v>232959</v>
      </c>
      <c r="C25" t="s">
        <v>20</v>
      </c>
      <c r="D25" s="1">
        <v>232959</v>
      </c>
      <c r="E25" s="1">
        <v>245722</v>
      </c>
      <c r="F25" s="1">
        <v>-256</v>
      </c>
      <c r="G25" s="1">
        <f t="shared" si="0"/>
        <v>-12507</v>
      </c>
      <c r="H25" s="5">
        <v>11776.37</v>
      </c>
      <c r="I25" s="5">
        <v>-12576.81</v>
      </c>
      <c r="J25" s="3">
        <v>-4115.28</v>
      </c>
      <c r="K25" s="3"/>
      <c r="L25" s="3"/>
    </row>
    <row r="26" spans="1:12" ht="12.75">
      <c r="A26" t="s">
        <v>21</v>
      </c>
      <c r="B26" s="1">
        <v>386373</v>
      </c>
      <c r="C26" t="s">
        <v>21</v>
      </c>
      <c r="D26" s="1">
        <v>386373</v>
      </c>
      <c r="E26" s="1">
        <v>181334</v>
      </c>
      <c r="F26" s="1">
        <v>4100</v>
      </c>
      <c r="G26" s="1">
        <f t="shared" si="0"/>
        <v>200939</v>
      </c>
      <c r="H26" s="5">
        <v>84.67</v>
      </c>
      <c r="I26" s="5">
        <v>12775.43</v>
      </c>
      <c r="J26" s="3">
        <v>12775.43</v>
      </c>
      <c r="K26" s="3"/>
      <c r="L26" s="3"/>
    </row>
    <row r="27" spans="1:12" ht="12.75">
      <c r="A27" t="s">
        <v>22</v>
      </c>
      <c r="B27" s="1">
        <v>361636</v>
      </c>
      <c r="C27" t="s">
        <v>22</v>
      </c>
      <c r="D27" s="1">
        <v>361636</v>
      </c>
      <c r="E27" s="1">
        <v>262053</v>
      </c>
      <c r="F27" s="1">
        <v>1991</v>
      </c>
      <c r="G27" s="1">
        <f t="shared" si="0"/>
        <v>97592</v>
      </c>
      <c r="H27" s="5">
        <v>372.28</v>
      </c>
      <c r="I27" s="5">
        <v>5873.61</v>
      </c>
      <c r="J27" s="3">
        <v>11050.31</v>
      </c>
      <c r="K27" s="3"/>
      <c r="L27" s="3"/>
    </row>
    <row r="28" spans="1:12" ht="12.75">
      <c r="A28" t="s">
        <v>23</v>
      </c>
      <c r="B28" s="1">
        <v>192078</v>
      </c>
      <c r="C28" t="s">
        <v>23</v>
      </c>
      <c r="D28" s="1">
        <v>192078</v>
      </c>
      <c r="E28" s="1">
        <v>396074</v>
      </c>
      <c r="F28" s="1">
        <v>-4080</v>
      </c>
      <c r="G28" s="1">
        <f>D28-E28-F28</f>
        <v>-199916</v>
      </c>
      <c r="H28" s="5">
        <v>0</v>
      </c>
      <c r="I28" s="5">
        <v>-12794.56</v>
      </c>
      <c r="J28" s="3">
        <v>4253.76</v>
      </c>
      <c r="K28" s="3"/>
      <c r="L28" s="3"/>
    </row>
    <row r="29" spans="1:12" ht="12.75">
      <c r="A29" t="s">
        <v>24</v>
      </c>
      <c r="B29" s="1">
        <v>352580</v>
      </c>
      <c r="C29" t="s">
        <v>24</v>
      </c>
      <c r="D29" s="1">
        <v>352580</v>
      </c>
      <c r="E29" s="1">
        <v>199718</v>
      </c>
      <c r="F29" s="1">
        <v>3057</v>
      </c>
      <c r="G29" s="1">
        <f>D29-E29-F29</f>
        <v>149805</v>
      </c>
      <c r="H29" s="5">
        <v>707.51</v>
      </c>
      <c r="I29" s="5">
        <v>8880.07</v>
      </c>
      <c r="J29" s="3">
        <v>-5031.67</v>
      </c>
      <c r="K29" s="3"/>
      <c r="L29" s="3"/>
    </row>
    <row r="30" spans="1:12" ht="12.75">
      <c r="A30" t="s">
        <v>25</v>
      </c>
      <c r="B30" s="1">
        <v>431505</v>
      </c>
      <c r="C30" t="s">
        <v>25</v>
      </c>
      <c r="D30" s="1">
        <v>431505</v>
      </c>
      <c r="E30" s="1">
        <v>239875</v>
      </c>
      <c r="F30" s="1">
        <v>3833</v>
      </c>
      <c r="G30" s="1">
        <f>D30-E30-F30</f>
        <v>187797</v>
      </c>
      <c r="H30" s="5">
        <v>389.66</v>
      </c>
      <c r="I30" s="5">
        <v>11629.36</v>
      </c>
      <c r="J30" s="3">
        <v>15090</v>
      </c>
      <c r="K30" s="3"/>
      <c r="L30" s="3"/>
    </row>
    <row r="32" spans="1:10" ht="12.75">
      <c r="A32" t="s">
        <v>26</v>
      </c>
      <c r="B32" s="4">
        <f>B12+B16+B17+B18+B19+B20+B21+B25+B26+B27+B28+B29+B30</f>
        <v>4411209</v>
      </c>
      <c r="C32" t="s">
        <v>26</v>
      </c>
      <c r="D32" s="4">
        <f>D12+D16+D17+D18+D19+D20+D21+D25+D26+D27+D28+D29+D30</f>
        <v>4411209</v>
      </c>
      <c r="E32" s="4">
        <f>E12+E16+E17+E18+E19+E20+E21+E25+E26+E27+E28+E29+E30</f>
        <v>3228856</v>
      </c>
      <c r="F32" s="4">
        <f>F12+F16+F17+F18+F19+F20+F21+F25+F26+F27+F28+F29+F30</f>
        <v>23467</v>
      </c>
      <c r="G32" s="4">
        <f>G12+G16+G17+G18+G19+G20+G21+G25+G26+G27+G28+G29+G30</f>
        <v>1158706</v>
      </c>
      <c r="H32" s="2">
        <f>H12+H16+H17+H18+H19+H20+H21+H25+H26+H27+H28+H29+H30</f>
        <v>14574.100000000002</v>
      </c>
      <c r="I32" s="2">
        <f>I12+I16+I17+I18+I19+I20+I21+I25+I26+I27+I28+I29+I30</f>
        <v>58587.82000000001</v>
      </c>
      <c r="J32" s="2">
        <f>J12+J16+J17+J18+J19+J20+J21+J25+J26+J27+J28+J29+J30</f>
        <v>86432.66</v>
      </c>
    </row>
    <row r="34" spans="2:10" ht="80.25" customHeight="1">
      <c r="B34" s="7" t="s">
        <v>29</v>
      </c>
      <c r="C34" s="7"/>
      <c r="D34" s="7"/>
      <c r="E34" s="7"/>
      <c r="F34" s="7"/>
      <c r="G34" s="7"/>
      <c r="H34" s="7"/>
      <c r="I34" s="7"/>
      <c r="J34" s="7"/>
    </row>
  </sheetData>
  <sheetProtection/>
  <mergeCells count="1">
    <mergeCell ref="B34:J34"/>
  </mergeCells>
  <printOptions/>
  <pageMargins left="0.25" right="0.25" top="1" bottom="1" header="0.5" footer="0.5"/>
  <pageSetup horizontalDpi="300" verticalDpi="300" orientation="landscape"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 State Tax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ghigdon</dc:creator>
  <cp:keywords/>
  <dc:description/>
  <cp:lastModifiedBy>dhughes</cp:lastModifiedBy>
  <cp:lastPrinted>2015-08-13T21:53:35Z</cp:lastPrinted>
  <dcterms:created xsi:type="dcterms:W3CDTF">1999-08-27T14:49:18Z</dcterms:created>
  <dcterms:modified xsi:type="dcterms:W3CDTF">2015-08-13T22:03:43Z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Ord">
    <vt:lpwstr>200.000000000000</vt:lpwstr>
  </property>
  <property fmtid="{D5CDD505-2E9C-101B-9397-08002B2CF9AE}" pid="5" name="TemplateU">
    <vt:lpwstr/>
  </property>
  <property fmtid="{D5CDD505-2E9C-101B-9397-08002B2CF9AE}" pid="6" name="xd_Prog">
    <vt:lpwstr/>
  </property>
  <property fmtid="{D5CDD505-2E9C-101B-9397-08002B2CF9AE}" pid="7" name="_SourceU">
    <vt:lpwstr/>
  </property>
  <property fmtid="{D5CDD505-2E9C-101B-9397-08002B2CF9AE}" pid="8" name="_SharedFileInd">
    <vt:lpwstr/>
  </property>
</Properties>
</file>