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<sst xmlns="http://schemas.openxmlformats.org/spreadsheetml/2006/main" count="41" uniqueCount="34">
  <si>
    <t>SPECIAL FUEL TAX COLLECTIONS</t>
  </si>
  <si>
    <t>SPECIAL FUEL DISTRIBUTORS</t>
  </si>
  <si>
    <t xml:space="preserve">    'Dyed Diesel &amp; Kerosene</t>
  </si>
  <si>
    <t xml:space="preserve">                Fuel Oil</t>
  </si>
  <si>
    <t xml:space="preserve">    Undyed Diesel Fuel</t>
  </si>
  <si>
    <t xml:space="preserve">                 'Jet Fuel</t>
  </si>
  <si>
    <t>Penalty</t>
  </si>
  <si>
    <t>Authorized</t>
  </si>
  <si>
    <t>Government</t>
  </si>
  <si>
    <t>Total</t>
  </si>
  <si>
    <t xml:space="preserve">             '5.75 Cents</t>
  </si>
  <si>
    <t xml:space="preserve">               '18 Cents</t>
  </si>
  <si>
    <t xml:space="preserve">               '5.25 Cents</t>
  </si>
  <si>
    <t>Credits</t>
  </si>
  <si>
    <t>Exemptions</t>
  </si>
  <si>
    <t xml:space="preserve">    Gallons</t>
  </si>
  <si>
    <t xml:space="preserve">       Tax</t>
  </si>
  <si>
    <t>July</t>
  </si>
  <si>
    <t>August</t>
  </si>
  <si>
    <t>September</t>
  </si>
  <si>
    <t>October</t>
  </si>
  <si>
    <t>November</t>
  </si>
  <si>
    <t>December</t>
  </si>
  <si>
    <t>January</t>
  </si>
  <si>
    <t>February</t>
  </si>
  <si>
    <t>March</t>
  </si>
  <si>
    <t>April</t>
  </si>
  <si>
    <t>May</t>
  </si>
  <si>
    <t>June</t>
  </si>
  <si>
    <t>MISSISSIPPI DEPARTMENT OF REVENUE</t>
  </si>
  <si>
    <t>FISCAL YEAR ENDING JUNE 30, 2015</t>
  </si>
  <si>
    <t>Adjustments for Prior to October 2014</t>
  </si>
  <si>
    <t xml:space="preserve">  5.75 Cents &amp; 12.25 Cents</t>
  </si>
  <si>
    <t>The reporting method for the monthly and fiscal year reports for Petroleum Tax has changed.  Starting from the September 2014 filing period going forward, the total due will no longer equal the total collected for each period.  The Gross Gallons, Tax, Government Exemptions, and Authorized Credits will reflect the return totals for the return period.  The Collections will reflect the total collected during that period.  The total reported and the total collected will no longer match.  Additional changes may be forthcoming before this format is finalized.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</si>
</sst>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s>
  <fonts count="37">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168"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168" fontId="0" fillId="0" borderId="0" xfId="0" applyAlignment="1">
      <alignment/>
    </xf>
    <xf numFmtId="165" fontId="0" fillId="0" borderId="0" xfId="42" applyNumberFormat="1" applyFont="1" applyAlignment="1">
      <alignment/>
    </xf>
    <xf numFmtId="167" fontId="0" fillId="0" borderId="0" xfId="44" applyNumberFormat="1" applyFont="1" applyAlignment="1">
      <alignment/>
    </xf>
    <xf numFmtId="165" fontId="0" fillId="0" borderId="0" xfId="0" applyNumberFormat="1" applyAlignment="1">
      <alignment/>
    </xf>
    <xf numFmtId="0" fontId="0" fillId="0" borderId="0" xfId="0" applyNumberFormat="1" applyAlignment="1">
      <alignment/>
    </xf>
    <xf numFmtId="168" fontId="0" fillId="0" borderId="0" xfId="0" applyFont="1" applyAlignment="1">
      <alignment/>
    </xf>
    <xf numFmtId="168"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I36" sqref="I36"/>
    </sheetView>
  </sheetViews>
  <sheetFormatPr defaultColWidth="9.140625" defaultRowHeight="12.75"/>
  <cols>
    <col min="1" max="1" width="14.7109375" style="0" customWidth="1"/>
    <col min="2" max="2" width="12.57421875" style="0" customWidth="1"/>
    <col min="3" max="3" width="13.7109375" style="0" customWidth="1"/>
    <col min="4" max="4" width="12.421875" style="0" customWidth="1"/>
    <col min="5" max="5" width="11.8515625" style="0" customWidth="1"/>
    <col min="6" max="6" width="13.00390625" style="0" customWidth="1"/>
    <col min="7" max="7" width="14.8515625" style="0" customWidth="1"/>
    <col min="8" max="8" width="11.421875" style="0" customWidth="1"/>
    <col min="9" max="9" width="12.7109375" style="0" customWidth="1"/>
    <col min="10" max="10" width="11.28125" style="0" customWidth="1"/>
    <col min="11" max="11" width="13.140625" style="0" customWidth="1"/>
    <col min="12" max="12" width="11.8515625" style="0" customWidth="1"/>
    <col min="13" max="13" width="13.57421875" style="0" customWidth="1"/>
    <col min="14" max="14" width="14.00390625" style="0" bestFit="1" customWidth="1"/>
  </cols>
  <sheetData>
    <row r="1" ht="12.75">
      <c r="D1" t="s">
        <v>29</v>
      </c>
    </row>
    <row r="2" spans="4:7" ht="12.75">
      <c r="D2" t="s">
        <v>0</v>
      </c>
      <c r="G2" t="s">
        <v>1</v>
      </c>
    </row>
    <row r="3" ht="12.75">
      <c r="D3" s="5" t="s">
        <v>30</v>
      </c>
    </row>
    <row r="5" spans="2:13" ht="12.75">
      <c r="B5" t="s">
        <v>2</v>
      </c>
      <c r="D5" t="s">
        <v>3</v>
      </c>
      <c r="F5" t="s">
        <v>4</v>
      </c>
      <c r="H5" t="s">
        <v>5</v>
      </c>
      <c r="J5" t="s">
        <v>6</v>
      </c>
      <c r="K5" t="s">
        <v>8</v>
      </c>
      <c r="L5" t="s">
        <v>7</v>
      </c>
      <c r="M5" t="s">
        <v>9</v>
      </c>
    </row>
    <row r="6" spans="2:12" ht="12.75">
      <c r="B6" t="s">
        <v>32</v>
      </c>
      <c r="D6" t="s">
        <v>10</v>
      </c>
      <c r="F6" t="s">
        <v>11</v>
      </c>
      <c r="H6" t="s">
        <v>12</v>
      </c>
      <c r="K6" t="s">
        <v>14</v>
      </c>
      <c r="L6" t="s">
        <v>13</v>
      </c>
    </row>
    <row r="7" spans="2:9" ht="12.75">
      <c r="B7" t="s">
        <v>15</v>
      </c>
      <c r="C7" t="s">
        <v>16</v>
      </c>
      <c r="D7" t="s">
        <v>15</v>
      </c>
      <c r="E7" t="s">
        <v>16</v>
      </c>
      <c r="F7" t="s">
        <v>15</v>
      </c>
      <c r="G7" t="s">
        <v>16</v>
      </c>
      <c r="H7" t="s">
        <v>15</v>
      </c>
      <c r="I7" t="s">
        <v>16</v>
      </c>
    </row>
    <row r="9" ht="12.75">
      <c r="A9" s="4" t="s">
        <v>31</v>
      </c>
    </row>
    <row r="10" spans="1:13" ht="12.75">
      <c r="A10" s="4"/>
      <c r="B10">
        <v>826865</v>
      </c>
      <c r="C10">
        <v>47313.169999999984</v>
      </c>
      <c r="D10" s="1">
        <v>1187</v>
      </c>
      <c r="E10" s="2">
        <v>68.26</v>
      </c>
      <c r="F10">
        <v>890229</v>
      </c>
      <c r="G10">
        <v>168196.31999999998</v>
      </c>
      <c r="H10" s="1">
        <v>-68466</v>
      </c>
      <c r="I10" s="2">
        <v>-3594.47</v>
      </c>
      <c r="J10" s="2">
        <v>0</v>
      </c>
      <c r="K10" s="2">
        <v>19720.82</v>
      </c>
      <c r="L10" s="2">
        <v>61096</v>
      </c>
      <c r="M10" s="2">
        <v>0</v>
      </c>
    </row>
    <row r="11" spans="4:5" ht="12.75">
      <c r="D11" s="1"/>
      <c r="E11" s="2"/>
    </row>
    <row r="12" ht="12.75">
      <c r="A12" s="4">
        <v>2014</v>
      </c>
    </row>
    <row r="14" spans="1:13" ht="12.75">
      <c r="A14" t="s">
        <v>17</v>
      </c>
      <c r="B14" s="1">
        <f>12067281+68596</f>
        <v>12135877</v>
      </c>
      <c r="C14" s="2">
        <f>693868.81+8403</f>
        <v>702271.81</v>
      </c>
      <c r="D14" s="1">
        <v>0</v>
      </c>
      <c r="E14" s="2">
        <v>0</v>
      </c>
      <c r="F14" s="1">
        <v>47193228</v>
      </c>
      <c r="G14" s="2">
        <v>8494780.98</v>
      </c>
      <c r="H14" s="1">
        <v>3233876</v>
      </c>
      <c r="I14" s="2">
        <v>169778.5</v>
      </c>
      <c r="J14" s="2">
        <v>2001.81</v>
      </c>
      <c r="K14" s="2">
        <v>95445.66</v>
      </c>
      <c r="L14" s="2">
        <v>16767.96</v>
      </c>
      <c r="M14" s="2">
        <f>C14+E14+G14+I14+J14-K14-L14</f>
        <v>9256619.48</v>
      </c>
    </row>
    <row r="15" spans="1:14" ht="12.75">
      <c r="A15" t="s">
        <v>18</v>
      </c>
      <c r="B15" s="1">
        <f>13019337+102232</f>
        <v>13121569</v>
      </c>
      <c r="C15" s="2">
        <f>748611.98+12523</f>
        <v>761134.98</v>
      </c>
      <c r="D15" s="1">
        <v>5</v>
      </c>
      <c r="E15" s="2">
        <v>0.29</v>
      </c>
      <c r="F15" s="1">
        <v>49124603</v>
      </c>
      <c r="G15" s="2">
        <v>8842428.54</v>
      </c>
      <c r="H15" s="1">
        <v>2558906</v>
      </c>
      <c r="I15" s="2">
        <v>134342.61</v>
      </c>
      <c r="J15" s="2">
        <v>6113.41</v>
      </c>
      <c r="K15" s="2">
        <v>89611.53</v>
      </c>
      <c r="L15" s="2">
        <v>6834.09</v>
      </c>
      <c r="M15" s="2">
        <f>C15+E15+G15+I15+J15-K15-L15</f>
        <v>9647574.209999999</v>
      </c>
      <c r="N15" s="2"/>
    </row>
    <row r="16" spans="1:14" ht="12.75">
      <c r="A16" t="s">
        <v>19</v>
      </c>
      <c r="B16" s="1">
        <f>13348463+129858</f>
        <v>13478321</v>
      </c>
      <c r="C16" s="2">
        <f>767536.72+15908</f>
        <v>783444.72</v>
      </c>
      <c r="D16" s="1">
        <v>1682</v>
      </c>
      <c r="E16" s="2">
        <v>96.72</v>
      </c>
      <c r="F16" s="1">
        <v>48653962</v>
      </c>
      <c r="G16" s="2">
        <v>8757664.72</v>
      </c>
      <c r="H16" s="1">
        <v>2067067</v>
      </c>
      <c r="I16" s="2">
        <v>108521.05</v>
      </c>
      <c r="J16" s="2">
        <v>1576.73</v>
      </c>
      <c r="K16" s="2">
        <v>95831.83</v>
      </c>
      <c r="L16" s="2">
        <v>3769.63</v>
      </c>
      <c r="M16" s="2">
        <f>C16+E16+G16+I16+J16-K16-L16</f>
        <v>9551702.48</v>
      </c>
      <c r="N16" s="2"/>
    </row>
    <row r="17" spans="1:13" ht="12.75">
      <c r="A17" t="s">
        <v>20</v>
      </c>
      <c r="B17" s="1">
        <v>14723072</v>
      </c>
      <c r="C17" s="2">
        <v>854896.87</v>
      </c>
      <c r="D17" s="1">
        <v>0</v>
      </c>
      <c r="E17" s="2">
        <v>0</v>
      </c>
      <c r="F17" s="1">
        <v>49345440</v>
      </c>
      <c r="G17" s="2">
        <v>8882179.31</v>
      </c>
      <c r="H17" s="1">
        <v>1837957</v>
      </c>
      <c r="I17" s="2">
        <v>96492.73</v>
      </c>
      <c r="J17" s="2">
        <v>0</v>
      </c>
      <c r="K17" s="2">
        <v>134443.28</v>
      </c>
      <c r="L17" s="2">
        <v>82214.23</v>
      </c>
      <c r="M17" s="2">
        <v>9205131.23</v>
      </c>
    </row>
    <row r="18" spans="1:13" ht="12.75">
      <c r="A18" t="s">
        <v>21</v>
      </c>
      <c r="B18" s="1">
        <v>14202690</v>
      </c>
      <c r="C18" s="2">
        <v>823343.72</v>
      </c>
      <c r="D18" s="1">
        <v>270</v>
      </c>
      <c r="E18" s="2">
        <v>15.53</v>
      </c>
      <c r="F18" s="1">
        <v>53043277</v>
      </c>
      <c r="G18" s="2">
        <v>9547789.99</v>
      </c>
      <c r="H18" s="1">
        <v>1945173</v>
      </c>
      <c r="I18" s="2">
        <v>102121.6</v>
      </c>
      <c r="J18" s="2">
        <v>0</v>
      </c>
      <c r="K18" s="2">
        <v>124446.88</v>
      </c>
      <c r="L18" s="2">
        <v>26898.24</v>
      </c>
      <c r="M18" s="2">
        <v>10484636.36</v>
      </c>
    </row>
    <row r="19" spans="1:13" ht="12.75">
      <c r="A19" t="s">
        <v>22</v>
      </c>
      <c r="B19" s="1">
        <v>8749658</v>
      </c>
      <c r="C19" s="2">
        <v>507761.67</v>
      </c>
      <c r="D19" s="1">
        <v>0</v>
      </c>
      <c r="E19" s="2">
        <v>0</v>
      </c>
      <c r="F19" s="1">
        <v>46466243</v>
      </c>
      <c r="G19" s="2">
        <v>8364822.86</v>
      </c>
      <c r="H19" s="1">
        <v>1728480</v>
      </c>
      <c r="I19" s="2">
        <v>90745.23</v>
      </c>
      <c r="J19" s="2">
        <v>0</v>
      </c>
      <c r="K19" s="2">
        <v>99500.49</v>
      </c>
      <c r="L19" s="2">
        <v>21367.27</v>
      </c>
      <c r="M19" s="2">
        <v>9218501.37</v>
      </c>
    </row>
    <row r="21" ht="12.75">
      <c r="A21" s="4">
        <v>2015</v>
      </c>
    </row>
    <row r="23" spans="1:13" ht="12.75">
      <c r="A23" t="s">
        <v>23</v>
      </c>
      <c r="B23" s="1">
        <v>7262859</v>
      </c>
      <c r="C23" s="2">
        <v>421187.19</v>
      </c>
      <c r="D23" s="1">
        <v>0</v>
      </c>
      <c r="E23" s="2">
        <v>0</v>
      </c>
      <c r="F23" s="1">
        <v>46047971</v>
      </c>
      <c r="G23" s="2">
        <v>8290457.73</v>
      </c>
      <c r="H23" s="1">
        <v>1407810</v>
      </c>
      <c r="I23" s="2">
        <v>74303.4</v>
      </c>
      <c r="J23" s="2">
        <v>0</v>
      </c>
      <c r="K23" s="2">
        <v>92718.51</v>
      </c>
      <c r="L23" s="2">
        <v>36368.36</v>
      </c>
      <c r="M23" s="2">
        <v>8759742.65</v>
      </c>
    </row>
    <row r="24" spans="1:13" ht="12.75">
      <c r="A24" t="s">
        <v>24</v>
      </c>
      <c r="B24" s="1">
        <v>7422435</v>
      </c>
      <c r="C24" s="2">
        <v>432074.38</v>
      </c>
      <c r="D24" s="1">
        <v>0</v>
      </c>
      <c r="E24" s="2">
        <v>0</v>
      </c>
      <c r="F24" s="1">
        <v>46756939</v>
      </c>
      <c r="G24" s="2">
        <v>8416427.94</v>
      </c>
      <c r="H24" s="1">
        <v>1810549</v>
      </c>
      <c r="I24" s="2">
        <v>95053.85</v>
      </c>
      <c r="J24" s="2">
        <v>0</v>
      </c>
      <c r="K24" s="2">
        <v>94162.84</v>
      </c>
      <c r="L24" s="2">
        <v>21944.2</v>
      </c>
      <c r="M24" s="2">
        <v>8961557.37</v>
      </c>
    </row>
    <row r="25" spans="1:13" ht="12.75">
      <c r="A25" t="s">
        <v>25</v>
      </c>
      <c r="B25" s="1">
        <v>8765850</v>
      </c>
      <c r="C25" s="2">
        <v>507669.28</v>
      </c>
      <c r="D25" s="1">
        <v>216</v>
      </c>
      <c r="E25" s="2">
        <v>12.42</v>
      </c>
      <c r="F25" s="1">
        <v>44867230</v>
      </c>
      <c r="G25" s="2">
        <v>8079089.4</v>
      </c>
      <c r="H25" s="1">
        <v>1590626</v>
      </c>
      <c r="I25" s="2">
        <v>83507.89</v>
      </c>
      <c r="J25" s="2">
        <v>0</v>
      </c>
      <c r="K25" s="2">
        <v>102204.49</v>
      </c>
      <c r="L25" s="2">
        <v>26337.18</v>
      </c>
      <c r="M25" s="2">
        <v>8587804.99</v>
      </c>
    </row>
    <row r="26" spans="1:13" ht="12.75">
      <c r="A26" t="s">
        <v>26</v>
      </c>
      <c r="B26" s="1">
        <v>6820143</v>
      </c>
      <c r="C26" s="2">
        <v>394427.52</v>
      </c>
      <c r="D26" s="1">
        <v>0</v>
      </c>
      <c r="E26" s="2">
        <v>0</v>
      </c>
      <c r="F26" s="1">
        <v>47675611</v>
      </c>
      <c r="G26" s="2">
        <v>8581870.98</v>
      </c>
      <c r="H26" s="1">
        <v>1814985</v>
      </c>
      <c r="I26" s="2">
        <v>95286.75</v>
      </c>
      <c r="J26" s="2">
        <v>0</v>
      </c>
      <c r="K26" s="2">
        <v>108272.32</v>
      </c>
      <c r="L26" s="2">
        <v>14010.23</v>
      </c>
      <c r="M26" s="2">
        <v>8994762.5</v>
      </c>
    </row>
    <row r="27" spans="1:13" ht="12.75">
      <c r="A27" t="s">
        <v>27</v>
      </c>
      <c r="B27" s="1">
        <v>7927104</v>
      </c>
      <c r="C27" s="2">
        <v>460158.77</v>
      </c>
      <c r="D27" s="1">
        <v>0</v>
      </c>
      <c r="E27" s="2">
        <v>0</v>
      </c>
      <c r="F27" s="1">
        <v>49026255</v>
      </c>
      <c r="G27" s="2">
        <v>8824764.24</v>
      </c>
      <c r="H27" s="1">
        <v>2030781</v>
      </c>
      <c r="I27" s="2">
        <v>106616.04</v>
      </c>
      <c r="J27" s="2">
        <v>0</v>
      </c>
      <c r="K27" s="2">
        <v>116286.88</v>
      </c>
      <c r="L27" s="2">
        <v>17734.41</v>
      </c>
      <c r="M27" s="2">
        <v>9289079.61</v>
      </c>
    </row>
    <row r="28" spans="1:13" ht="12.75">
      <c r="A28" t="s">
        <v>28</v>
      </c>
      <c r="B28" s="1">
        <v>9829384</v>
      </c>
      <c r="C28" s="2">
        <v>569017.97</v>
      </c>
      <c r="D28" s="1">
        <v>162</v>
      </c>
      <c r="E28" s="2">
        <v>9.32</v>
      </c>
      <c r="F28" s="1">
        <v>48235608</v>
      </c>
      <c r="G28" s="2">
        <v>8682872.4</v>
      </c>
      <c r="H28" s="1">
        <v>1891974</v>
      </c>
      <c r="I28" s="2">
        <v>99328.68</v>
      </c>
      <c r="J28" s="2">
        <v>0</v>
      </c>
      <c r="K28" s="2">
        <v>111875.41</v>
      </c>
      <c r="L28" s="2">
        <v>15140.39</v>
      </c>
      <c r="M28" s="2">
        <v>9177434.72</v>
      </c>
    </row>
    <row r="29" spans="6:10" ht="12.75">
      <c r="F29" s="1"/>
      <c r="G29" s="2"/>
      <c r="H29" s="1"/>
      <c r="J29" s="2"/>
    </row>
    <row r="30" spans="1:13" ht="12.75">
      <c r="A30" t="s">
        <v>9</v>
      </c>
      <c r="B30" s="3">
        <f>B10+B14+B15+B16+B17+B18+B19+B23+B24+B25+B26+B27+B28</f>
        <v>125265827</v>
      </c>
      <c r="C30" s="3">
        <f>C10+C14+C15+C16+C17+C18+C19+C23+C24+C25+C26+C27+C28</f>
        <v>7264702.05</v>
      </c>
      <c r="D30" s="3">
        <f>D10+D14+D15+D16+D17+D18+D19+D23+D24+D25+D26+D27+D28</f>
        <v>3522</v>
      </c>
      <c r="E30" s="3">
        <f>E10+E14+E15+E16+E17+E18+E19+E23+E24+E25+E26+E27+E28</f>
        <v>202.54</v>
      </c>
      <c r="F30" s="3">
        <f>F10+F14+F15+F16+F17+F18+F19+F23+F24+F25+F26+F27+F28</f>
        <v>577326596</v>
      </c>
      <c r="G30" s="3">
        <f>G10+G14+G15+G16+G17+G18+G19+G23+G24+G25+G26+G27+G28</f>
        <v>103933345.41000001</v>
      </c>
      <c r="H30" s="3">
        <f>H10+H14+H15+H16+H17+H18+H19+H23+H24+H25+H26+H27+H28</f>
        <v>23849718</v>
      </c>
      <c r="I30" s="2">
        <f aca="true" t="shared" si="0" ref="B30:M30">I10+I14+I15+I16+I17+I18+I19+I23+I24+I25+I26+I27+I28</f>
        <v>1252503.8599999999</v>
      </c>
      <c r="J30" s="2">
        <f t="shared" si="0"/>
        <v>9691.949999999999</v>
      </c>
      <c r="K30" s="2">
        <f t="shared" si="0"/>
        <v>1284520.9399999997</v>
      </c>
      <c r="L30" s="2">
        <f>L10+L14+L15+L16+L17+L18+L19+L23+L24+L25+L26+L27+L28</f>
        <v>350482.18999999994</v>
      </c>
      <c r="M30" s="2">
        <f t="shared" si="0"/>
        <v>111134546.96999998</v>
      </c>
    </row>
    <row r="32" spans="2:13" ht="43.5" customHeight="1">
      <c r="B32" s="6" t="s">
        <v>33</v>
      </c>
      <c r="C32" s="6"/>
      <c r="D32" s="6"/>
      <c r="E32" s="6"/>
      <c r="F32" s="6"/>
      <c r="G32" s="6"/>
      <c r="H32" s="6"/>
      <c r="I32" s="6"/>
      <c r="J32" s="6"/>
      <c r="K32" s="6"/>
      <c r="L32" s="6"/>
      <c r="M32" s="6"/>
    </row>
  </sheetData>
  <sheetProtection/>
  <mergeCells count="1">
    <mergeCell ref="B32:M32"/>
  </mergeCells>
  <printOptions/>
  <pageMargins left="0.25" right="0.25" top="1" bottom="1" header="0.5" footer="0.5"/>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 State Tax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ghigdon</dc:creator>
  <cp:keywords/>
  <dc:description/>
  <cp:lastModifiedBy>dhughes</cp:lastModifiedBy>
  <cp:lastPrinted>2015-08-11T17:16:31Z</cp:lastPrinted>
  <dcterms:created xsi:type="dcterms:W3CDTF">1999-08-27T18:22:22Z</dcterms:created>
  <dcterms:modified xsi:type="dcterms:W3CDTF">2015-08-11T17:59:59Z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Ord">
    <vt:lpwstr>2400.00000000000</vt:lpwstr>
  </property>
  <property fmtid="{D5CDD505-2E9C-101B-9397-08002B2CF9AE}" pid="5" name="TemplateU">
    <vt:lpwstr/>
  </property>
  <property fmtid="{D5CDD505-2E9C-101B-9397-08002B2CF9AE}" pid="6" name="xd_Prog">
    <vt:lpwstr/>
  </property>
  <property fmtid="{D5CDD505-2E9C-101B-9397-08002B2CF9AE}" pid="7" name="_SourceU">
    <vt:lpwstr/>
  </property>
  <property fmtid="{D5CDD505-2E9C-101B-9397-08002B2CF9AE}" pid="8" name="_SharedFileInd">
    <vt:lpwstr/>
  </property>
</Properties>
</file>